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06" yWindow="60" windowWidth="11100" windowHeight="6860" activeTab="1"/>
  </bookViews>
  <sheets>
    <sheet name="Инвестиции 2014" sheetId="1" r:id="rId1"/>
    <sheet name="Инвестиции 2015-2016" sheetId="2" r:id="rId2"/>
    <sheet name="Лист2" sheetId="3" r:id="rId3"/>
    <sheet name="Лист3" sheetId="4" r:id="rId4"/>
    <sheet name="Лист4" sheetId="5" r:id="rId5"/>
  </sheets>
  <definedNames>
    <definedName name="acc2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cacc2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02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sfi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ink">#REF!</definedName>
    <definedName name="IsUp_mdiv_n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tgt">#REF!</definedName>
    <definedName name="IsUp_tgt_n">#REF!</definedName>
    <definedName name="IsUp_tgt3_n">#REF!</definedName>
    <definedName name="IsUp_tgt5_n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_43482187_A346_4D62_878F_CF750C5BA924_.wvu.Cols" localSheetId="0" hidden="1">'Инвестиции 2014'!#REF!,'Инвестиции 2014'!#REF!</definedName>
    <definedName name="Z_43482187_A346_4D62_878F_CF750C5BA924_.wvu.Cols" localSheetId="1" hidden="1">'Инвестиции 2015-2016'!#REF!,'Инвестиции 2015-2016'!#REF!</definedName>
    <definedName name="Z_43482187_A346_4D62_878F_CF750C5BA924_.wvu.Rows" localSheetId="0" hidden="1">'Инвестиции 2014'!#REF!,'Инвестиции 2014'!#REF!</definedName>
    <definedName name="Z_43482187_A346_4D62_878F_CF750C5BA924_.wvu.Rows" localSheetId="1" hidden="1">'Инвестиции 2015-2016'!#REF!,'Инвестиции 2015-2016'!#REF!</definedName>
    <definedName name="Z_C97F2E09_E513_4739_A0CB_600EEB9DD019_.wvu.Cols" localSheetId="0" hidden="1">'Инвестиции 2014'!#REF!,'Инвестиции 2014'!#REF!</definedName>
    <definedName name="Z_C97F2E09_E513_4739_A0CB_600EEB9DD019_.wvu.Cols" localSheetId="1" hidden="1">'Инвестиции 2015-2016'!#REF!,'Инвестиции 2015-2016'!#REF!</definedName>
    <definedName name="Z_C97F2E09_E513_4739_A0CB_600EEB9DD019_.wvu.Rows" localSheetId="0" hidden="1">'Инвестиции 2014'!#REF!,'Инвестиции 2014'!#REF!</definedName>
    <definedName name="Z_C97F2E09_E513_4739_A0CB_600EEB9DD019_.wvu.Rows" localSheetId="1" hidden="1">'Инвестиции 2015-2016'!#REF!,'Инвестиции 2015-2016'!#REF!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<sst xmlns="http://schemas.openxmlformats.org/spreadsheetml/2006/main" count="62" uniqueCount="52">
  <si>
    <t>ВСЕГО:</t>
  </si>
  <si>
    <t>(тыс.рублей)</t>
  </si>
  <si>
    <t>Сумма</t>
  </si>
  <si>
    <t xml:space="preserve">Наименование </t>
  </si>
  <si>
    <t>2014 год</t>
  </si>
  <si>
    <t>2015 год</t>
  </si>
  <si>
    <t>2</t>
  </si>
  <si>
    <t>к решению Думы "О бюджете</t>
  </si>
  <si>
    <t xml:space="preserve">Уссурийского городского </t>
  </si>
  <si>
    <t>Приложение 16</t>
  </si>
  <si>
    <t xml:space="preserve">                                                                                                                Уссурийского городского округа </t>
  </si>
  <si>
    <t xml:space="preserve">                                                                                                                 к решению Думы "О бюджете</t>
  </si>
  <si>
    <t xml:space="preserve">                                                                                                                Приложение 15</t>
  </si>
  <si>
    <t>Долгосрочная целевая программа "Развитие физической культуры и массового спорта в Уссурийском городском округе" на 2013 - 2015 годы</t>
  </si>
  <si>
    <t>2013 год</t>
  </si>
  <si>
    <t>млн.рублей</t>
  </si>
  <si>
    <t xml:space="preserve">Распределение бюджетных ассигнований на осуществление бюджетных инвестиций в объекты капитального строительства Уссурийского городского округа </t>
  </si>
  <si>
    <t xml:space="preserve">     строительство пристройки к ДК с.Новоникольск</t>
  </si>
  <si>
    <t xml:space="preserve">     приобретение здания ДК Дружба</t>
  </si>
  <si>
    <t xml:space="preserve">     строительство многофункционального спортивного зала по ул.Краснознаменной</t>
  </si>
  <si>
    <t xml:space="preserve">    строительство детского дошкольного учреждения по ул.Кушнира</t>
  </si>
  <si>
    <t xml:space="preserve">     строительство детского дошкольного учреждения по ул.Раздольная</t>
  </si>
  <si>
    <t xml:space="preserve">     пристройка спортивного зала к школе № 6</t>
  </si>
  <si>
    <t xml:space="preserve">     строительство детского дошкольного учреждения по ул.Ушакова</t>
  </si>
  <si>
    <t>ДМЦП "Повышение надежности электроснабжения объектов коммунальной инфраструктуры Уссурийского городского округа на 2012 - 2016 годы"</t>
  </si>
  <si>
    <t>МДЦП "Развитие муниципальных сетей водоснабжения и водоотведения Уссурийского городского округа на период 2012-2016 годы"</t>
  </si>
  <si>
    <t>ДЦП "Энергоресурсосбережение и модернизация объектов коммунальной инфраструктуры Уссурийского городского округа, на 2010 - 2014 годы"</t>
  </si>
  <si>
    <t xml:space="preserve">ДЦП "Развитие системы образования Уссурийского городского округа на 2013 - 2015 годы" </t>
  </si>
  <si>
    <t>ВЦП "Сохранение и развитие культуры и искусства Уссурийского городского округа на период  2011 - 2013 годы"</t>
  </si>
  <si>
    <t>ДМЦП "Переселение граждан из аварийного жилищного фонда в Уссурийском городском округе, на 2013 - 2015 годы"</t>
  </si>
  <si>
    <t xml:space="preserve">                                                                                                                 на 2014 год и плановый период</t>
  </si>
  <si>
    <t xml:space="preserve">                                                                                                                 2015 и 2016 годов"</t>
  </si>
  <si>
    <t xml:space="preserve">Распределение бюджетных ассигнований на осуществление бюджетных инвестиций в объекты капитального строительства Уссурийского городского округа в 2014 году </t>
  </si>
  <si>
    <t>округа на 2014 год и плановый</t>
  </si>
  <si>
    <t>период 2015 и 2016 годов"</t>
  </si>
  <si>
    <t xml:space="preserve">Распределение бюджетных ассигнований на осуществление бюджетных инвестиций в объекты капитального строительства Уссурийского городского округа на плановый период 2015 и 2016 годов </t>
  </si>
  <si>
    <t>2016 год</t>
  </si>
  <si>
    <t>Строительство многофункционального центра в рамках муниципальной программы "Повышение качества и доступности предоставления муниципальных услуг в Уссурийский городской округ на 2013-2015 годы"</t>
  </si>
  <si>
    <t>Приобретение жилья в рамках муниципальной программы "Переселение граждан из аварийного жилищного фонда в Уссурийском городском округе, на 2013 - 2015 годы"</t>
  </si>
  <si>
    <t>Реконструкция кровли дома культуры "Юность" с. Воздвиженка в рамках муниципальной программы «Развитие культуры и искусства Уссурийского городского округа на 2014-2016 годы»</t>
  </si>
  <si>
    <t>Разработка проектно-сметной документации, госэкспертиза и строительство жилых домов в рамках муниципальной программы "Строительство жилья экономкласса на территории Уссурийского городского округа на 2013 - 2015 годы"</t>
  </si>
  <si>
    <t>Реконструкция здания дома культуры с. Новоникольск в рамках муниципальной программы «Развитие культуры и искусства Уссурийского городского округа на 2014-2016 годы»</t>
  </si>
  <si>
    <t>Строительство спортивного зала МБОУ СОШ № 6 в рамках муниципальной программы "Развитие системы образования Уссурийского городского округа на 2013 - 2015 годы"</t>
  </si>
  <si>
    <t>Строительство детских образовательных учреждений в рамках муниципальной программы "Развитие системы образования Уссурийского городского округа на 2013 - 2015 годы"</t>
  </si>
  <si>
    <t>Проектирование и строительство сетей электроснабжения в рамках муниципальной программы "Повышение надежности электроснабжения объектов коммунальной инфраструктуры Уссурийского городского округа на 2012 - 2016 годы"</t>
  </si>
  <si>
    <t>Проектирование, реконструкция и строительство объектов водоснабжения и водоотведения в рамках муниципальной программы "Развитие муниципальных сетей водоснабжения и водоотведения Уссурийского городского округа на период 2012-2016 годы"</t>
  </si>
  <si>
    <t>Модернизация котельных в рамках муниципальной программы "Энергоресурсосбережение и модернизация объектов коммунальной инфраструктуры Уссурийского городского округа, на 2010 - 2014 годы"</t>
  </si>
  <si>
    <t>Строительство газораспределительных сетей на в рамках муниципальной программы "Развитие системы газоснабжения Уссурийского городского округа на 2013 - 2017годы"</t>
  </si>
  <si>
    <t>Строительство подъездных автомобильных дорог к земельным участкам  в рамках муниципальной программы "Стимулирование развития жилищного строительства на территории Уссурийского городского округа на 2013 - 2015 годы"</t>
  </si>
  <si>
    <t>Строительство газораспределительных сетей в рамках муниципальной программы "Развитие системы газоснабжения Уссурийского городского округа на 2013 - 2017годы"</t>
  </si>
  <si>
    <t>Строительство подъездных автомобильных дорог к земельным участкам в рамках муниципальной программы "Стимулирование развития жилищного строительства на территории Уссурийского городского округа на 2013 - 2015 годы"</t>
  </si>
  <si>
    <t>Строительство очистных сооружений и водопровода в рамках муниципальной программы "Чистая вода" в Уссурийском городском округе на 2013-2017 годы"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</si>
</sst>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_р_._-;\-* #,##0.0_р_._-;_-* &quot;-&quot;_р_._-;_-@_-"/>
    <numFmt numFmtId="176" formatCode="_-* #,##0.00_р_._-;\-* #,##0.00_р_._-;_-* &quot;-&quot;_р_._-;_-@_-"/>
    <numFmt numFmtId="177" formatCode="0.0%"/>
    <numFmt numFmtId="178" formatCode="0.0000"/>
    <numFmt numFmtId="179" formatCode="0.000"/>
    <numFmt numFmtId="180" formatCode="0.0"/>
    <numFmt numFmtId="181" formatCode="_-* #,##0.0_р_._-;\-* #,##0.0_р_._-;_-* &quot;-&quot;??_р_._-;_-@_-"/>
    <numFmt numFmtId="182" formatCode="_-* #,##0.0_р_._-;\-* #,##0.0_р_._-;_-* &quot;-&quot;?_р_._-;_-@_-"/>
    <numFmt numFmtId="183" formatCode="_-* #,##0_р_._-;\-* #,##0_р_._-;_-* &quot;-&quot;??_р_._-;_-@_-"/>
    <numFmt numFmtId="184" formatCode="0.000000"/>
    <numFmt numFmtId="185" formatCode="0.00000"/>
    <numFmt numFmtId="186" formatCode="#,##0.0"/>
    <numFmt numFmtId="187" formatCode="0.000%"/>
    <numFmt numFmtId="188" formatCode="_-* #,##0.000_р_._-;\-* #,##0.000_р_._-;_-* &quot;-&quot;??_р_._-;_-@_-"/>
    <numFmt numFmtId="189" formatCode="_-* #,##0.0&quot;р.&quot;_-;\-* #,##0.0&quot;р.&quot;_-;_-* &quot;-&quot;&quot;р.&quot;_-;_-@_-"/>
    <numFmt numFmtId="190" formatCode="0.00000000"/>
    <numFmt numFmtId="191" formatCode="0.0000000"/>
    <numFmt numFmtId="192" formatCode="0.000000000"/>
    <numFmt numFmtId="193" formatCode="#,##0_р_."/>
    <numFmt numFmtId="194" formatCode="#,##0.0_р_."/>
    <numFmt numFmtId="195" formatCode="_-* #,##0.0000_р_._-;\-* #,##0.0000_р_._-;_-* &quot;-&quot;??_р_._-;_-@_-"/>
    <numFmt numFmtId="196" formatCode="_-* #,##0.000_р_._-;\-* #,##0.000_р_._-;_-* &quot;-&quot;_р_._-;_-@_-"/>
    <numFmt numFmtId="197" formatCode="[$€-2]\ ###,000_);[Red]\([$€-2]\ ###,000\)"/>
    <numFmt numFmtId="198" formatCode="_(* #,##0.000_);_(* \(#,##0.000\);_(* &quot;-&quot;??_);_(@_)"/>
    <numFmt numFmtId="199" formatCode="_(* #,##0.0_);_(* \(#,##0.0\);_(* &quot;-&quot;??_);_(@_)"/>
    <numFmt numFmtId="200" formatCode="_(* #,##0_);_(* \(#,##0\);_(* &quot;-&quot;??_);_(@_)"/>
    <numFmt numFmtId="201" formatCode="#,##0.0_ ;[Red]\-#,##0.0\ "/>
    <numFmt numFmtId="202" formatCode="#,##0.0_ ;\-#,##0.0\ "/>
    <numFmt numFmtId="203" formatCode="#,##0_ ;\-#,##0\ "/>
    <numFmt numFmtId="204" formatCode="[$-FC19]d\ mmmm\ yyyy\ &quot;г.&quot;"/>
    <numFmt numFmtId="205" formatCode="#,##0.00_р_."/>
    <numFmt numFmtId="206" formatCode="#,##0.00&quot;р.&quot;"/>
  </numFmts>
  <fonts count="47">
    <font>
      <sz val="10"/>
      <name val="Arial"/>
      <family val="0"/>
    </font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57" applyFont="1" applyFill="1" applyAlignment="1">
      <alignment vertical="top"/>
      <protection/>
    </xf>
    <xf numFmtId="0" fontId="5" fillId="0" borderId="0" xfId="57" applyFont="1" applyFill="1" applyAlignment="1">
      <alignment horizontal="left" vertical="top"/>
      <protection/>
    </xf>
    <xf numFmtId="0" fontId="5" fillId="0" borderId="10" xfId="57" applyFont="1" applyFill="1" applyBorder="1" applyAlignment="1">
      <alignment vertical="top" wrapText="1"/>
      <protection/>
    </xf>
    <xf numFmtId="0" fontId="5" fillId="0" borderId="0" xfId="58" applyNumberFormat="1" applyFont="1" applyFill="1" applyBorder="1" applyAlignment="1" applyProtection="1">
      <alignment vertical="top"/>
      <protection/>
    </xf>
    <xf numFmtId="0" fontId="5" fillId="0" borderId="10" xfId="58" applyNumberFormat="1" applyFont="1" applyFill="1" applyBorder="1" applyAlignment="1" applyProtection="1">
      <alignment horizontal="center" vertical="center" wrapText="1"/>
      <protection/>
    </xf>
    <xf numFmtId="49" fontId="5" fillId="0" borderId="10" xfId="66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57" applyFont="1" applyFill="1">
      <alignment/>
      <protection/>
    </xf>
    <xf numFmtId="0" fontId="5" fillId="0" borderId="0" xfId="57" applyFont="1" applyFill="1" applyAlignment="1">
      <alignment horizontal="center" vertical="top"/>
      <protection/>
    </xf>
    <xf numFmtId="171" fontId="5" fillId="0" borderId="0" xfId="66" applyFont="1" applyFill="1" applyAlignment="1">
      <alignment vertical="top"/>
    </xf>
    <xf numFmtId="0" fontId="5" fillId="0" borderId="10" xfId="57" applyFont="1" applyFill="1" applyBorder="1" applyAlignment="1">
      <alignment horizontal="center" vertical="top"/>
      <protection/>
    </xf>
    <xf numFmtId="0" fontId="6" fillId="0" borderId="10" xfId="57" applyFont="1" applyFill="1" applyBorder="1" applyAlignment="1">
      <alignment vertical="top" wrapText="1"/>
      <protection/>
    </xf>
    <xf numFmtId="171" fontId="6" fillId="0" borderId="10" xfId="66" applyFont="1" applyFill="1" applyBorder="1" applyAlignment="1">
      <alignment/>
    </xf>
    <xf numFmtId="171" fontId="5" fillId="0" borderId="10" xfId="66" applyFont="1" applyFill="1" applyBorder="1" applyAlignment="1">
      <alignment horizontal="right" vertical="top"/>
    </xf>
    <xf numFmtId="171" fontId="5" fillId="0" borderId="10" xfId="57" applyNumberFormat="1" applyFont="1" applyFill="1" applyBorder="1">
      <alignment/>
      <protection/>
    </xf>
    <xf numFmtId="171" fontId="5" fillId="0" borderId="0" xfId="66" applyFont="1" applyFill="1" applyAlignment="1">
      <alignment horizontal="right" vertical="top"/>
    </xf>
    <xf numFmtId="0" fontId="5" fillId="0" borderId="11" xfId="57" applyFont="1" applyFill="1" applyBorder="1" applyAlignment="1">
      <alignment horizontal="center" vertical="top"/>
      <protection/>
    </xf>
    <xf numFmtId="0" fontId="5" fillId="0" borderId="10" xfId="57" applyFont="1" applyFill="1" applyBorder="1" applyAlignment="1">
      <alignment horizontal="center"/>
      <protection/>
    </xf>
    <xf numFmtId="171" fontId="6" fillId="0" borderId="10" xfId="57" applyNumberFormat="1" applyFont="1" applyFill="1" applyBorder="1">
      <alignment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57" applyFont="1" applyFill="1" applyAlignment="1">
      <alignment vertical="top"/>
      <protection/>
    </xf>
    <xf numFmtId="171" fontId="7" fillId="0" borderId="0" xfId="66" applyFont="1" applyFill="1" applyAlignment="1">
      <alignment horizontal="right" vertical="top"/>
    </xf>
    <xf numFmtId="0" fontId="7" fillId="0" borderId="11" xfId="57" applyFont="1" applyFill="1" applyBorder="1" applyAlignment="1">
      <alignment horizontal="center" vertical="top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top" wrapText="1"/>
    </xf>
    <xf numFmtId="171" fontId="7" fillId="0" borderId="10" xfId="57" applyNumberFormat="1" applyFont="1" applyFill="1" applyBorder="1" applyAlignment="1">
      <alignment horizontal="center" vertical="center"/>
      <protection/>
    </xf>
    <xf numFmtId="171" fontId="7" fillId="0" borderId="10" xfId="66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57" applyFont="1" applyFill="1" applyBorder="1" applyAlignment="1">
      <alignment vertical="top" wrapText="1"/>
      <protection/>
    </xf>
    <xf numFmtId="0" fontId="7" fillId="33" borderId="10" xfId="54" applyFont="1" applyFill="1" applyBorder="1" applyAlignment="1">
      <alignment vertical="top" wrapText="1"/>
      <protection/>
    </xf>
    <xf numFmtId="0" fontId="7" fillId="0" borderId="10" xfId="0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 applyProtection="1">
      <alignment wrapText="1"/>
      <protection/>
    </xf>
    <xf numFmtId="0" fontId="8" fillId="0" borderId="10" xfId="57" applyFont="1" applyFill="1" applyBorder="1" applyAlignment="1">
      <alignment vertical="top" wrapText="1"/>
      <protection/>
    </xf>
    <xf numFmtId="171" fontId="8" fillId="0" borderId="10" xfId="57" applyNumberFormat="1" applyFont="1" applyFill="1" applyBorder="1" applyAlignment="1">
      <alignment horizontal="center" vertical="center"/>
      <protection/>
    </xf>
    <xf numFmtId="171" fontId="8" fillId="0" borderId="10" xfId="66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top" wrapText="1"/>
      <protection/>
    </xf>
    <xf numFmtId="0" fontId="46" fillId="0" borderId="10" xfId="0" applyFont="1" applyFill="1" applyBorder="1" applyAlignment="1">
      <alignment horizontal="justify" vertical="top" wrapText="1"/>
    </xf>
    <xf numFmtId="171" fontId="5" fillId="0" borderId="10" xfId="66" applyFont="1" applyFill="1" applyBorder="1" applyAlignment="1">
      <alignment/>
    </xf>
    <xf numFmtId="0" fontId="5" fillId="0" borderId="0" xfId="57" applyFont="1" applyFill="1" applyAlignment="1">
      <alignment horizontal="center" wrapText="1"/>
      <protection/>
    </xf>
    <xf numFmtId="171" fontId="5" fillId="0" borderId="10" xfId="66" applyFont="1" applyFill="1" applyBorder="1" applyAlignment="1" applyProtection="1">
      <alignment horizontal="center" vertical="center" wrapText="1"/>
      <protection/>
    </xf>
    <xf numFmtId="0" fontId="5" fillId="0" borderId="11" xfId="57" applyFont="1" applyFill="1" applyBorder="1" applyAlignment="1">
      <alignment horizontal="center" vertical="center"/>
      <protection/>
    </xf>
    <xf numFmtId="0" fontId="5" fillId="0" borderId="12" xfId="57" applyFont="1" applyFill="1" applyBorder="1" applyAlignment="1">
      <alignment horizontal="center" vertical="center"/>
      <protection/>
    </xf>
    <xf numFmtId="0" fontId="7" fillId="0" borderId="0" xfId="57" applyFont="1" applyFill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1" xfId="54"/>
    <cellStyle name="Обычный 2" xfId="55"/>
    <cellStyle name="Обычный 3" xfId="56"/>
    <cellStyle name="Обычный_Приложение 6, 7 раздел подраздел" xfId="57"/>
    <cellStyle name="Обычный_Программы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</cellStyles>
  <dxfs count="1">
    <dxf/>
  </dxfs>
  <tableStyles count="1" defaultTableStyle="TableStyleMedium9" defaultPivotStyle="PivotStyleLight16">
    <tableStyle name="Стиль таблицы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="96" zoomScaleNormal="96" zoomScalePageLayoutView="0" workbookViewId="0" topLeftCell="A1">
      <selection activeCell="A19" sqref="A19"/>
    </sheetView>
  </sheetViews>
  <sheetFormatPr defaultColWidth="9.140625" defaultRowHeight="12.75"/>
  <cols>
    <col min="1" max="1" width="83.28125" style="1" customWidth="1"/>
    <col min="2" max="2" width="18.140625" style="9" customWidth="1"/>
    <col min="3" max="16384" width="9.140625" style="9" customWidth="1"/>
  </cols>
  <sheetData>
    <row r="1" s="4" customFormat="1" ht="16.5">
      <c r="A1" s="1" t="s">
        <v>12</v>
      </c>
    </row>
    <row r="2" s="4" customFormat="1" ht="16.5">
      <c r="A2" s="2" t="s">
        <v>11</v>
      </c>
    </row>
    <row r="3" s="4" customFormat="1" ht="16.5">
      <c r="A3" s="2" t="s">
        <v>10</v>
      </c>
    </row>
    <row r="4" s="4" customFormat="1" ht="16.5">
      <c r="A4" s="2" t="s">
        <v>30</v>
      </c>
    </row>
    <row r="5" s="4" customFormat="1" ht="16.5">
      <c r="A5" s="2" t="s">
        <v>31</v>
      </c>
    </row>
    <row r="6" s="4" customFormat="1" ht="16.5">
      <c r="A6" s="2"/>
    </row>
    <row r="7" spans="1:2" ht="34.5" customHeight="1">
      <c r="A7" s="43" t="s">
        <v>32</v>
      </c>
      <c r="B7" s="43"/>
    </row>
    <row r="8" ht="9" customHeight="1">
      <c r="A8" s="10"/>
    </row>
    <row r="9" ht="16.5">
      <c r="B9" s="17" t="s">
        <v>1</v>
      </c>
    </row>
    <row r="10" spans="1:2" ht="16.5">
      <c r="A10" s="18" t="s">
        <v>3</v>
      </c>
      <c r="B10" s="19" t="s">
        <v>2</v>
      </c>
    </row>
    <row r="11" spans="1:2" ht="49.5">
      <c r="A11" s="7" t="s">
        <v>37</v>
      </c>
      <c r="B11" s="16">
        <v>19620</v>
      </c>
    </row>
    <row r="12" spans="1:2" ht="49.5">
      <c r="A12" s="3" t="s">
        <v>43</v>
      </c>
      <c r="B12" s="16">
        <v>96684</v>
      </c>
    </row>
    <row r="13" spans="1:2" ht="49.5">
      <c r="A13" s="3" t="s">
        <v>42</v>
      </c>
      <c r="B13" s="16">
        <v>22850</v>
      </c>
    </row>
    <row r="14" spans="1:2" ht="49.5">
      <c r="A14" s="3" t="s">
        <v>38</v>
      </c>
      <c r="B14" s="16">
        <v>94500</v>
      </c>
    </row>
    <row r="15" spans="1:6" ht="66">
      <c r="A15" s="7" t="s">
        <v>44</v>
      </c>
      <c r="B15" s="16">
        <v>5794.59</v>
      </c>
      <c r="F15" s="21"/>
    </row>
    <row r="16" spans="1:2" ht="66">
      <c r="A16" s="8" t="s">
        <v>45</v>
      </c>
      <c r="B16" s="16">
        <f>2000+20580</f>
        <v>22580</v>
      </c>
    </row>
    <row r="17" spans="1:2" ht="49.5">
      <c r="A17" s="3" t="s">
        <v>46</v>
      </c>
      <c r="B17" s="16">
        <v>47400</v>
      </c>
    </row>
    <row r="18" spans="1:2" ht="49.5">
      <c r="A18" s="41" t="s">
        <v>39</v>
      </c>
      <c r="B18" s="42">
        <v>4115</v>
      </c>
    </row>
    <row r="19" spans="1:2" ht="49.5">
      <c r="A19" s="41" t="s">
        <v>41</v>
      </c>
      <c r="B19" s="42">
        <v>13668.27</v>
      </c>
    </row>
    <row r="20" spans="1:2" ht="49.5">
      <c r="A20" s="40" t="s">
        <v>47</v>
      </c>
      <c r="B20" s="42">
        <v>85714.29</v>
      </c>
    </row>
    <row r="21" spans="1:2" ht="66">
      <c r="A21" s="40" t="s">
        <v>48</v>
      </c>
      <c r="B21" s="42">
        <v>38083.5</v>
      </c>
    </row>
    <row r="22" spans="1:2" ht="16.5">
      <c r="A22" s="13" t="s">
        <v>0</v>
      </c>
      <c r="B22" s="14">
        <f>SUM(B11:B21)</f>
        <v>451009.64999999997</v>
      </c>
    </row>
  </sheetData>
  <sheetProtection/>
  <mergeCells count="1">
    <mergeCell ref="A7:B7"/>
  </mergeCells>
  <printOptions horizontalCentered="1"/>
  <pageMargins left="0.984251968503937" right="0.5905511811023623" top="0.3937007874015748" bottom="0.3937007874015748" header="0.1968503937007874" footer="0.1574803149606299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="96" zoomScaleNormal="96" zoomScalePageLayoutView="0" workbookViewId="0" topLeftCell="A1">
      <selection activeCell="A19" sqref="A19"/>
    </sheetView>
  </sheetViews>
  <sheetFormatPr defaultColWidth="9.140625" defaultRowHeight="12.75"/>
  <cols>
    <col min="1" max="1" width="68.28125" style="1" customWidth="1"/>
    <col min="2" max="3" width="17.00390625" style="9" customWidth="1"/>
    <col min="4" max="4" width="8.8515625" style="9" customWidth="1"/>
    <col min="5" max="16384" width="9.140625" style="9" customWidth="1"/>
  </cols>
  <sheetData>
    <row r="1" spans="1:2" s="4" customFormat="1" ht="16.5">
      <c r="A1" s="1"/>
      <c r="B1" s="1" t="s">
        <v>9</v>
      </c>
    </row>
    <row r="2" spans="1:2" s="4" customFormat="1" ht="16.5">
      <c r="A2" s="2"/>
      <c r="B2" s="2" t="s">
        <v>7</v>
      </c>
    </row>
    <row r="3" spans="1:2" s="4" customFormat="1" ht="16.5">
      <c r="A3" s="2"/>
      <c r="B3" s="2" t="s">
        <v>8</v>
      </c>
    </row>
    <row r="4" spans="1:2" s="4" customFormat="1" ht="16.5">
      <c r="A4" s="2"/>
      <c r="B4" s="2" t="s">
        <v>33</v>
      </c>
    </row>
    <row r="5" spans="1:2" s="4" customFormat="1" ht="16.5">
      <c r="A5" s="2"/>
      <c r="B5" s="2" t="s">
        <v>34</v>
      </c>
    </row>
    <row r="6" s="4" customFormat="1" ht="16.5">
      <c r="A6" s="2"/>
    </row>
    <row r="7" spans="1:3" ht="54.75" customHeight="1">
      <c r="A7" s="43" t="s">
        <v>35</v>
      </c>
      <c r="B7" s="43"/>
      <c r="C7" s="43"/>
    </row>
    <row r="8" ht="16.5">
      <c r="A8" s="10"/>
    </row>
    <row r="9" spans="1:3" ht="16.5">
      <c r="A9" s="10"/>
      <c r="C9" s="11" t="s">
        <v>1</v>
      </c>
    </row>
    <row r="10" spans="1:3" ht="16.5">
      <c r="A10" s="45" t="s">
        <v>3</v>
      </c>
      <c r="B10" s="44" t="s">
        <v>2</v>
      </c>
      <c r="C10" s="44"/>
    </row>
    <row r="11" spans="1:3" ht="16.5">
      <c r="A11" s="46"/>
      <c r="B11" s="5" t="s">
        <v>5</v>
      </c>
      <c r="C11" s="5" t="s">
        <v>36</v>
      </c>
    </row>
    <row r="12" spans="1:3" ht="16.5">
      <c r="A12" s="12">
        <v>1</v>
      </c>
      <c r="B12" s="6" t="s">
        <v>6</v>
      </c>
      <c r="C12" s="5">
        <v>3</v>
      </c>
    </row>
    <row r="13" spans="1:3" ht="49.5">
      <c r="A13" s="3" t="s">
        <v>38</v>
      </c>
      <c r="B13" s="15">
        <v>55485.21</v>
      </c>
      <c r="C13" s="15"/>
    </row>
    <row r="14" spans="1:3" ht="66">
      <c r="A14" s="7" t="s">
        <v>44</v>
      </c>
      <c r="B14" s="15">
        <v>14900</v>
      </c>
      <c r="C14" s="15">
        <v>1149.9</v>
      </c>
    </row>
    <row r="15" spans="1:3" ht="82.5">
      <c r="A15" s="8" t="s">
        <v>45</v>
      </c>
      <c r="B15" s="15">
        <f>1450+24660</f>
        <v>26110</v>
      </c>
      <c r="C15" s="15">
        <f>4650+11920</f>
        <v>16570</v>
      </c>
    </row>
    <row r="16" spans="1:3" ht="66">
      <c r="A16" s="40" t="s">
        <v>40</v>
      </c>
      <c r="B16" s="42">
        <f>623+48091.34</f>
        <v>48714.34</v>
      </c>
      <c r="C16" s="42"/>
    </row>
    <row r="17" spans="1:3" ht="49.5">
      <c r="A17" s="40" t="s">
        <v>49</v>
      </c>
      <c r="B17" s="42">
        <v>85714.29</v>
      </c>
      <c r="C17" s="42">
        <v>107142.86</v>
      </c>
    </row>
    <row r="18" spans="1:3" ht="82.5">
      <c r="A18" s="40" t="s">
        <v>50</v>
      </c>
      <c r="B18" s="42">
        <v>16321.5</v>
      </c>
      <c r="C18" s="42"/>
    </row>
    <row r="19" spans="1:3" ht="49.5">
      <c r="A19" s="40" t="s">
        <v>51</v>
      </c>
      <c r="B19" s="42">
        <v>5190</v>
      </c>
      <c r="C19" s="42">
        <v>116235.08</v>
      </c>
    </row>
    <row r="20" spans="1:3" ht="16.5">
      <c r="A20" s="13" t="s">
        <v>0</v>
      </c>
      <c r="B20" s="20">
        <f>SUM(B13:B19)</f>
        <v>252435.33999999997</v>
      </c>
      <c r="C20" s="20">
        <f>SUM(C13:C19)</f>
        <v>241097.84000000003</v>
      </c>
    </row>
  </sheetData>
  <sheetProtection/>
  <mergeCells count="3">
    <mergeCell ref="B10:C10"/>
    <mergeCell ref="A10:A11"/>
    <mergeCell ref="A7:C7"/>
  </mergeCells>
  <printOptions horizontalCentered="1"/>
  <pageMargins left="0.984251968503937" right="0.5905511811023623" top="0.3937007874015748" bottom="0.3937007874015748" header="0.1968503937007874" footer="0.1574803149606299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71.8515625" style="22" customWidth="1"/>
    <col min="2" max="2" width="16.28125" style="22" customWidth="1"/>
    <col min="3" max="3" width="15.8515625" style="22" customWidth="1"/>
    <col min="4" max="4" width="14.28125" style="22" customWidth="1"/>
    <col min="5" max="16384" width="9.140625" style="22" customWidth="1"/>
  </cols>
  <sheetData>
    <row r="1" spans="1:4" ht="44.25" customHeight="1">
      <c r="A1" s="47" t="s">
        <v>16</v>
      </c>
      <c r="B1" s="47"/>
      <c r="C1" s="47"/>
      <c r="D1" s="47"/>
    </row>
    <row r="2" spans="1:3" ht="18">
      <c r="A2" s="23"/>
      <c r="B2" s="24"/>
      <c r="C2" s="22" t="s">
        <v>15</v>
      </c>
    </row>
    <row r="3" spans="1:4" ht="18">
      <c r="A3" s="25" t="s">
        <v>3</v>
      </c>
      <c r="B3" s="26" t="s">
        <v>14</v>
      </c>
      <c r="C3" s="27" t="s">
        <v>4</v>
      </c>
      <c r="D3" s="27" t="s">
        <v>5</v>
      </c>
    </row>
    <row r="4" spans="1:4" ht="54">
      <c r="A4" s="28" t="s">
        <v>24</v>
      </c>
      <c r="B4" s="29">
        <v>14.49</v>
      </c>
      <c r="C4" s="30">
        <v>18.75</v>
      </c>
      <c r="D4" s="30">
        <v>20.31</v>
      </c>
    </row>
    <row r="5" spans="1:4" ht="54">
      <c r="A5" s="31" t="s">
        <v>25</v>
      </c>
      <c r="B5" s="29">
        <v>36.84</v>
      </c>
      <c r="C5" s="30">
        <v>22.58</v>
      </c>
      <c r="D5" s="30">
        <v>26.11</v>
      </c>
    </row>
    <row r="6" spans="1:4" ht="54">
      <c r="A6" s="32" t="s">
        <v>26</v>
      </c>
      <c r="B6" s="29">
        <v>50</v>
      </c>
      <c r="C6" s="30">
        <v>107.144</v>
      </c>
      <c r="D6" s="30"/>
    </row>
    <row r="7" spans="1:4" ht="36">
      <c r="A7" s="33" t="s">
        <v>27</v>
      </c>
      <c r="B7" s="29">
        <v>135</v>
      </c>
      <c r="C7" s="30">
        <v>96.684</v>
      </c>
      <c r="D7" s="30">
        <v>102.819</v>
      </c>
    </row>
    <row r="8" spans="1:4" ht="36">
      <c r="A8" s="34" t="s">
        <v>20</v>
      </c>
      <c r="B8" s="29">
        <f>50</f>
        <v>50</v>
      </c>
      <c r="C8" s="30"/>
      <c r="D8" s="30"/>
    </row>
    <row r="9" spans="1:4" ht="36">
      <c r="A9" s="28" t="s">
        <v>21</v>
      </c>
      <c r="B9" s="29">
        <v>45</v>
      </c>
      <c r="C9" s="30"/>
      <c r="D9" s="30"/>
    </row>
    <row r="10" spans="1:4" ht="18">
      <c r="A10" s="34" t="s">
        <v>22</v>
      </c>
      <c r="B10" s="29">
        <v>40</v>
      </c>
      <c r="C10" s="30"/>
      <c r="D10" s="30"/>
    </row>
    <row r="11" spans="1:4" ht="36">
      <c r="A11" s="28" t="s">
        <v>23</v>
      </c>
      <c r="B11" s="29"/>
      <c r="C11" s="30">
        <v>96.68</v>
      </c>
      <c r="D11" s="30">
        <v>102.82</v>
      </c>
    </row>
    <row r="12" spans="1:4" ht="54">
      <c r="A12" s="31" t="s">
        <v>13</v>
      </c>
      <c r="B12" s="29">
        <v>34.285</v>
      </c>
      <c r="C12" s="30">
        <v>45.417</v>
      </c>
      <c r="D12" s="30">
        <v>71.974</v>
      </c>
    </row>
    <row r="13" spans="1:4" ht="36">
      <c r="A13" s="34" t="s">
        <v>19</v>
      </c>
      <c r="B13" s="29">
        <v>34.29</v>
      </c>
      <c r="C13" s="30">
        <v>45.42</v>
      </c>
      <c r="D13" s="30">
        <v>71.97</v>
      </c>
    </row>
    <row r="14" spans="1:4" ht="36">
      <c r="A14" s="35" t="s">
        <v>28</v>
      </c>
      <c r="B14" s="29">
        <v>25.21</v>
      </c>
      <c r="C14" s="30"/>
      <c r="D14" s="30"/>
    </row>
    <row r="15" spans="1:4" ht="18">
      <c r="A15" s="34" t="s">
        <v>17</v>
      </c>
      <c r="B15" s="29">
        <v>15.17</v>
      </c>
      <c r="C15" s="30"/>
      <c r="D15" s="30"/>
    </row>
    <row r="16" spans="1:4" ht="18">
      <c r="A16" s="36" t="s">
        <v>18</v>
      </c>
      <c r="B16" s="29">
        <v>10.04</v>
      </c>
      <c r="C16" s="30"/>
      <c r="D16" s="30"/>
    </row>
    <row r="17" spans="1:4" ht="36">
      <c r="A17" s="32" t="s">
        <v>29</v>
      </c>
      <c r="B17" s="29">
        <v>46.2</v>
      </c>
      <c r="C17" s="30">
        <v>100.044</v>
      </c>
      <c r="D17" s="30">
        <v>119.817</v>
      </c>
    </row>
    <row r="18" spans="1:4" ht="18">
      <c r="A18" s="37" t="s">
        <v>0</v>
      </c>
      <c r="B18" s="38">
        <v>342.03</v>
      </c>
      <c r="C18" s="39">
        <v>390.62</v>
      </c>
      <c r="D18" s="39">
        <v>341.03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It's a good day to 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IPS</dc:creator>
  <cp:keywords/>
  <dc:description/>
  <cp:lastModifiedBy>Валентина</cp:lastModifiedBy>
  <cp:lastPrinted>2013-12-18T00:50:52Z</cp:lastPrinted>
  <dcterms:created xsi:type="dcterms:W3CDTF">2004-06-10T03:39:26Z</dcterms:created>
  <dcterms:modified xsi:type="dcterms:W3CDTF">2013-12-18T00:50:56Z</dcterms:modified>
  <cp:category/>
  <cp:version/>
  <cp:contentType/>
  <cp:contentStatus/>
</cp:coreProperties>
</file>